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O:\Somatikk\Klinikk for medisin\Nyremedisinsk avdeling\Nyrepoliklinikk\Felles\Nyrepoliklinikken\"/>
    </mc:Choice>
  </mc:AlternateContent>
  <bookViews>
    <workbookView xWindow="0" yWindow="0" windowWidth="28260" windowHeight="12750"/>
  </bookViews>
  <sheets>
    <sheet name="Ark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F34" i="1"/>
  <c r="F14" i="1"/>
  <c r="F36" i="1" l="1"/>
  <c r="G14" i="1"/>
  <c r="G36" i="1" l="1"/>
  <c r="G40" i="1" s="1"/>
  <c r="F40" i="1"/>
</calcChain>
</file>

<file path=xl/sharedStrings.xml><?xml version="1.0" encoding="utf-8"?>
<sst xmlns="http://schemas.openxmlformats.org/spreadsheetml/2006/main" count="38" uniqueCount="37">
  <si>
    <t>Budsjett</t>
  </si>
  <si>
    <t>Momskompensasjon</t>
  </si>
  <si>
    <t>Denne periode i år</t>
  </si>
  <si>
    <t>Medlemskontingent</t>
  </si>
  <si>
    <t xml:space="preserve">Grassrotsmidler / Norsk Tipping </t>
  </si>
  <si>
    <t>Startkontingent egne ritt</t>
  </si>
  <si>
    <t xml:space="preserve">Sponsorstøtte - drakt sponsorer </t>
  </si>
  <si>
    <t>Tildeling aktivitetsmidler S. Borg Idrettsråd</t>
  </si>
  <si>
    <t>Sum driftsinntekter</t>
  </si>
  <si>
    <t>Datakostnader</t>
  </si>
  <si>
    <t>Bistand regnskap og materiell</t>
  </si>
  <si>
    <t>Dekning startkontingent elite/ungdom</t>
  </si>
  <si>
    <t>kursavgifter - trenerkurs</t>
  </si>
  <si>
    <t xml:space="preserve">Leie av rom på Skjeberg sport </t>
  </si>
  <si>
    <t>kjøregodtgjørelse jf statens satser</t>
  </si>
  <si>
    <t xml:space="preserve">Gaver med fradrag </t>
  </si>
  <si>
    <t>Bank og kortgebyrer (KID betalinger mv)</t>
  </si>
  <si>
    <t>Avgifter klubb NCF (kontingenter)</t>
  </si>
  <si>
    <t>Sum driftskostnader</t>
  </si>
  <si>
    <t/>
  </si>
  <si>
    <t>Driftsresultat</t>
  </si>
  <si>
    <t>Netto finansposter</t>
  </si>
  <si>
    <t>Årets resultat</t>
  </si>
  <si>
    <t>Bespising arrangement og møter (årsmøte)</t>
  </si>
  <si>
    <t>Skjeberg Cykleklub</t>
  </si>
  <si>
    <t xml:space="preserve">Salg av klær </t>
  </si>
  <si>
    <t xml:space="preserve"> </t>
  </si>
  <si>
    <t>Utgifter Skjebergsykkelritt</t>
  </si>
  <si>
    <t>Utgifter dugnader i rittløype og sykkelbane</t>
  </si>
  <si>
    <t>vedlikeholdsutgifter materiell</t>
  </si>
  <si>
    <t>Lager klubbtøy - for bytt/salg innad i klubben</t>
  </si>
  <si>
    <t xml:space="preserve">Godtgjørelse Styre </t>
  </si>
  <si>
    <t>Egenandeler Treningssamlinger/arrengagement</t>
  </si>
  <si>
    <t>Aktivitetsmidler SCK Ung</t>
  </si>
  <si>
    <t>Aktivitetsmidler senior</t>
  </si>
  <si>
    <t>Trener godtgjørelse (klær)</t>
  </si>
  <si>
    <t>Forsikringer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</si>
</sst>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</font>
    <font>
      <b/>
      <sz val="16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 applyAlignment="1"/>
    <xf numFmtId="3" fontId="0" fillId="0" borderId="0" xfId="0" applyNumberFormat="1" applyAlignment="1"/>
    <xf numFmtId="0" fontId="1" fillId="0" borderId="0" xfId="0" applyFont="1" applyAlignment="1"/>
    <xf numFmtId="0" fontId="2" fillId="0" borderId="0" xfId="0" applyFont="1" applyAlignment="1"/>
    <xf numFmtId="3" fontId="3" fillId="0" borderId="0" xfId="0" applyNumberFormat="1" applyFont="1" applyAlignment="1">
      <alignment horizontal="center"/>
    </xf>
    <xf numFmtId="0" fontId="0" fillId="3" borderId="1" xfId="0" applyFill="1" applyBorder="1" applyAlignment="1"/>
    <xf numFmtId="0" fontId="4" fillId="3" borderId="2" xfId="0" applyFont="1" applyFill="1" applyBorder="1" applyAlignment="1"/>
    <xf numFmtId="3" fontId="0" fillId="0" borderId="3" xfId="0" applyNumberFormat="1" applyBorder="1" applyAlignment="1"/>
    <xf numFmtId="0" fontId="0" fillId="0" borderId="3" xfId="0" applyBorder="1" applyAlignment="1"/>
    <xf numFmtId="0" fontId="0" fillId="0" borderId="2" xfId="0" applyBorder="1" applyAlignment="1"/>
    <xf numFmtId="49" fontId="0" fillId="3" borderId="4" xfId="0" applyNumberFormat="1" applyFill="1" applyBorder="1" applyAlignment="1"/>
    <xf numFmtId="2" fontId="0" fillId="0" borderId="5" xfId="0" applyNumberFormat="1" applyBorder="1" applyAlignment="1"/>
    <xf numFmtId="3" fontId="0" fillId="0" borderId="6" xfId="0" applyNumberFormat="1" applyBorder="1" applyAlignment="1"/>
    <xf numFmtId="0" fontId="0" fillId="0" borderId="6" xfId="0" applyBorder="1" applyAlignment="1"/>
    <xf numFmtId="2" fontId="0" fillId="0" borderId="7" xfId="0" applyNumberFormat="1" applyBorder="1" applyAlignment="1"/>
    <xf numFmtId="3" fontId="0" fillId="0" borderId="8" xfId="0" applyNumberFormat="1" applyBorder="1" applyAlignment="1"/>
    <xf numFmtId="49" fontId="4" fillId="3" borderId="9" xfId="0" applyNumberFormat="1" applyFont="1" applyFill="1" applyBorder="1" applyAlignment="1"/>
    <xf numFmtId="2" fontId="4" fillId="0" borderId="0" xfId="0" applyNumberFormat="1" applyFont="1" applyAlignment="1"/>
    <xf numFmtId="3" fontId="4" fillId="0" borderId="4" xfId="0" applyNumberFormat="1" applyFont="1" applyBorder="1" applyAlignment="1"/>
    <xf numFmtId="3" fontId="4" fillId="0" borderId="10" xfId="0" applyNumberFormat="1" applyFont="1" applyBorder="1" applyAlignment="1"/>
    <xf numFmtId="2" fontId="4" fillId="0" borderId="2" xfId="0" applyNumberFormat="1" applyFont="1" applyBorder="1" applyAlignment="1"/>
    <xf numFmtId="49" fontId="0" fillId="3" borderId="11" xfId="0" applyNumberFormat="1" applyFill="1" applyBorder="1" applyAlignment="1"/>
    <xf numFmtId="2" fontId="4" fillId="0" borderId="5" xfId="0" applyNumberFormat="1" applyFont="1" applyBorder="1" applyAlignment="1"/>
    <xf numFmtId="3" fontId="4" fillId="0" borderId="6" xfId="0" applyNumberFormat="1" applyFont="1" applyBorder="1" applyAlignment="1"/>
    <xf numFmtId="49" fontId="4" fillId="3" borderId="12" xfId="0" applyNumberFormat="1" applyFont="1" applyFill="1" applyBorder="1" applyAlignment="1"/>
    <xf numFmtId="2" fontId="0" fillId="0" borderId="13" xfId="0" applyNumberFormat="1" applyBorder="1" applyAlignment="1"/>
    <xf numFmtId="3" fontId="0" fillId="0" borderId="10" xfId="0" applyNumberFormat="1" applyBorder="1" applyAlignment="1"/>
    <xf numFmtId="3" fontId="4" fillId="0" borderId="14" xfId="0" applyNumberFormat="1" applyFont="1" applyBorder="1" applyAlignment="1"/>
    <xf numFmtId="49" fontId="0" fillId="3" borderId="1" xfId="0" applyNumberFormat="1" applyFill="1" applyBorder="1" applyAlignment="1"/>
    <xf numFmtId="2" fontId="4" fillId="0" borderId="15" xfId="0" applyNumberFormat="1" applyFont="1" applyBorder="1" applyAlignment="1"/>
    <xf numFmtId="3" fontId="4" fillId="0" borderId="2" xfId="0" applyNumberFormat="1" applyFont="1" applyBorder="1" applyAlignment="1"/>
    <xf numFmtId="49" fontId="4" fillId="3" borderId="11" xfId="0" applyNumberFormat="1" applyFont="1" applyFill="1" applyBorder="1" applyAlignment="1"/>
    <xf numFmtId="2" fontId="0" fillId="0" borderId="16" xfId="0" applyNumberFormat="1" applyBorder="1" applyAlignment="1"/>
    <xf numFmtId="3" fontId="0" fillId="0" borderId="7" xfId="0" applyNumberFormat="1" applyBorder="1" applyAlignment="1"/>
    <xf numFmtId="3" fontId="4" fillId="0" borderId="8" xfId="0" applyNumberFormat="1" applyFont="1" applyBorder="1" applyAlignment="1"/>
    <xf numFmtId="2" fontId="0" fillId="0" borderId="15" xfId="0" applyNumberFormat="1" applyBorder="1" applyAlignment="1"/>
    <xf numFmtId="3" fontId="0" fillId="0" borderId="2" xfId="0" applyNumberFormat="1" applyBorder="1" applyAlignment="1"/>
    <xf numFmtId="0" fontId="0" fillId="0" borderId="7" xfId="0" applyBorder="1" applyAlignment="1"/>
    <xf numFmtId="2" fontId="4" fillId="2" borderId="15" xfId="0" applyNumberFormat="1" applyFont="1" applyFill="1" applyBorder="1" applyAlignment="1"/>
    <xf numFmtId="3" fontId="4" fillId="4" borderId="2" xfId="0" applyNumberFormat="1" applyFont="1" applyFill="1" applyBorder="1" applyAlignment="1"/>
    <xf numFmtId="0" fontId="0" fillId="0" borderId="17" xfId="0" applyBorder="1" applyAlignment="1"/>
    <xf numFmtId="49" fontId="2" fillId="3" borderId="11" xfId="0" applyNumberFormat="1" applyFont="1" applyFill="1" applyBorder="1" applyAlignment="1"/>
    <xf numFmtId="2" fontId="4" fillId="2" borderId="16" xfId="0" applyNumberFormat="1" applyFont="1" applyFill="1" applyBorder="1" applyAlignment="1"/>
    <xf numFmtId="3" fontId="4" fillId="4" borderId="7" xfId="0" applyNumberFormat="1" applyFont="1" applyFill="1" applyBorder="1" applyAlignment="1"/>
    <xf numFmtId="3" fontId="4" fillId="4" borderId="18" xfId="0" applyNumberFormat="1" applyFont="1" applyFill="1" applyBorder="1" applyAlignment="1"/>
    <xf numFmtId="49" fontId="2" fillId="4" borderId="0" xfId="0" applyNumberFormat="1" applyFont="1" applyFill="1" applyAlignment="1"/>
    <xf numFmtId="2" fontId="0" fillId="0" borderId="0" xfId="0" applyNumberFormat="1" applyAlignment="1"/>
    <xf numFmtId="49" fontId="0" fillId="0" borderId="0" xfId="0" applyNumberFormat="1" applyAlignment="1"/>
    <xf numFmtId="3" fontId="0" fillId="0" borderId="5" xfId="0" applyNumberFormat="1" applyBorder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topLeftCell="B1" zoomScale="145" zoomScaleSheetLayoutView="100" workbookViewId="0">
      <selection activeCell="G21" sqref="G21"/>
    </sheetView>
  </sheetViews>
  <sheetFormatPr baseColWidth="10" defaultColWidth="9" defaultRowHeight="15" x14ac:dyDescent="0.25"/>
  <cols>
    <col min="1" max="1" width="26.7109375" hidden="1" customWidth="1"/>
    <col min="2" max="2" width="4.7109375" customWidth="1"/>
    <col min="3" max="3" width="40.140625" customWidth="1"/>
    <col min="4" max="4" width="18.85546875" hidden="1" customWidth="1"/>
    <col min="5" max="5" width="15" style="1" hidden="1" customWidth="1"/>
    <col min="6" max="6" width="10" customWidth="1"/>
  </cols>
  <sheetData>
    <row r="1" spans="1:7" ht="21" x14ac:dyDescent="0.35">
      <c r="C1" s="2" t="s">
        <v>24</v>
      </c>
    </row>
    <row r="2" spans="1:7" x14ac:dyDescent="0.25">
      <c r="A2">
        <v>3100</v>
      </c>
    </row>
    <row r="3" spans="1:7" ht="18.75" x14ac:dyDescent="0.3">
      <c r="C3" s="3" t="s">
        <v>0</v>
      </c>
      <c r="E3" s="4"/>
      <c r="F3" s="49">
        <v>2023</v>
      </c>
      <c r="G3" s="49">
        <v>2024</v>
      </c>
    </row>
    <row r="4" spans="1:7" x14ac:dyDescent="0.25">
      <c r="A4">
        <v>3600</v>
      </c>
      <c r="C4" s="5"/>
      <c r="D4" s="6" t="s">
        <v>2</v>
      </c>
      <c r="E4" s="7"/>
      <c r="F4" s="7"/>
      <c r="G4" s="36"/>
    </row>
    <row r="5" spans="1:7" x14ac:dyDescent="0.25">
      <c r="A5">
        <v>3604</v>
      </c>
      <c r="C5" s="10" t="s">
        <v>3</v>
      </c>
      <c r="D5" s="11"/>
      <c r="E5" s="12"/>
      <c r="F5" s="12">
        <v>60000</v>
      </c>
      <c r="G5" s="48">
        <v>60000</v>
      </c>
    </row>
    <row r="6" spans="1:7" x14ac:dyDescent="0.25">
      <c r="C6" s="10" t="s">
        <v>4</v>
      </c>
      <c r="D6" s="11"/>
      <c r="E6" s="12"/>
      <c r="F6" s="12">
        <v>15000</v>
      </c>
      <c r="G6" s="48">
        <v>15000</v>
      </c>
    </row>
    <row r="7" spans="1:7" x14ac:dyDescent="0.25">
      <c r="C7" s="10" t="s">
        <v>1</v>
      </c>
      <c r="D7" s="11"/>
      <c r="E7" s="12"/>
      <c r="F7" s="12">
        <v>5000</v>
      </c>
      <c r="G7" s="48">
        <v>5000</v>
      </c>
    </row>
    <row r="8" spans="1:7" x14ac:dyDescent="0.25">
      <c r="A8">
        <v>3900</v>
      </c>
      <c r="C8" s="10" t="s">
        <v>5</v>
      </c>
      <c r="D8" s="11"/>
      <c r="E8" s="12"/>
      <c r="F8" s="12">
        <v>5000</v>
      </c>
      <c r="G8" s="48">
        <v>6000</v>
      </c>
    </row>
    <row r="9" spans="1:7" x14ac:dyDescent="0.25">
      <c r="C9" s="10" t="s">
        <v>6</v>
      </c>
      <c r="D9" s="11"/>
      <c r="E9" s="12"/>
      <c r="F9" s="12">
        <v>55000</v>
      </c>
      <c r="G9" s="48">
        <v>55000</v>
      </c>
    </row>
    <row r="10" spans="1:7" x14ac:dyDescent="0.25">
      <c r="C10" s="10" t="s">
        <v>7</v>
      </c>
      <c r="D10" s="11"/>
      <c r="E10" s="12"/>
      <c r="F10" s="12">
        <v>25000</v>
      </c>
      <c r="G10" s="48">
        <v>25000</v>
      </c>
    </row>
    <row r="11" spans="1:7" x14ac:dyDescent="0.25">
      <c r="A11">
        <v>6300</v>
      </c>
      <c r="C11" s="10" t="s">
        <v>32</v>
      </c>
      <c r="D11" s="11"/>
      <c r="E11" s="12"/>
      <c r="F11" s="12">
        <v>35000</v>
      </c>
      <c r="G11" s="48">
        <v>35000</v>
      </c>
    </row>
    <row r="12" spans="1:7" x14ac:dyDescent="0.25">
      <c r="C12" s="10" t="s">
        <v>25</v>
      </c>
      <c r="D12" s="11"/>
      <c r="E12" s="12"/>
      <c r="F12" s="12">
        <v>30000</v>
      </c>
      <c r="G12" s="48">
        <v>20000</v>
      </c>
    </row>
    <row r="13" spans="1:7" x14ac:dyDescent="0.25">
      <c r="A13">
        <v>6551</v>
      </c>
      <c r="C13" s="10"/>
      <c r="D13" s="14"/>
      <c r="E13" s="15"/>
      <c r="F13" s="12"/>
      <c r="G13" s="48"/>
    </row>
    <row r="14" spans="1:7" x14ac:dyDescent="0.25">
      <c r="A14">
        <v>7190</v>
      </c>
      <c r="C14" s="16" t="s">
        <v>8</v>
      </c>
      <c r="D14" s="17"/>
      <c r="E14" s="18"/>
      <c r="F14" s="19">
        <f>SUM(F5:F13)</f>
        <v>230000</v>
      </c>
      <c r="G14" s="19">
        <f>SUM(G5:G13)</f>
        <v>221000</v>
      </c>
    </row>
    <row r="15" spans="1:7" x14ac:dyDescent="0.25">
      <c r="C15" s="10" t="s">
        <v>30</v>
      </c>
      <c r="D15" s="20"/>
      <c r="E15" s="7"/>
      <c r="F15" s="12">
        <v>40000</v>
      </c>
      <c r="G15" s="48">
        <v>10000</v>
      </c>
    </row>
    <row r="16" spans="1:7" x14ac:dyDescent="0.25">
      <c r="C16" s="10" t="s">
        <v>28</v>
      </c>
      <c r="D16" s="11"/>
      <c r="E16" s="12"/>
      <c r="F16" s="12">
        <v>8000</v>
      </c>
      <c r="G16" s="48">
        <v>5000</v>
      </c>
    </row>
    <row r="17" spans="1:8" x14ac:dyDescent="0.25">
      <c r="A17">
        <v>7191</v>
      </c>
      <c r="C17" s="10" t="s">
        <v>9</v>
      </c>
      <c r="D17" s="11"/>
      <c r="E17" s="12"/>
      <c r="F17" s="12">
        <v>6000</v>
      </c>
      <c r="G17" s="48">
        <v>6000</v>
      </c>
    </row>
    <row r="18" spans="1:8" x14ac:dyDescent="0.25">
      <c r="A18">
        <v>7323</v>
      </c>
      <c r="C18" s="10" t="s">
        <v>10</v>
      </c>
      <c r="D18" s="11"/>
      <c r="E18" s="12"/>
      <c r="F18" s="12">
        <v>5000</v>
      </c>
      <c r="G18" s="48">
        <v>5000</v>
      </c>
    </row>
    <row r="19" spans="1:8" x14ac:dyDescent="0.25">
      <c r="C19" s="10" t="s">
        <v>29</v>
      </c>
      <c r="D19" s="11"/>
      <c r="E19" s="12"/>
      <c r="F19" s="12">
        <v>4000</v>
      </c>
      <c r="G19" s="48">
        <v>4000</v>
      </c>
    </row>
    <row r="20" spans="1:8" x14ac:dyDescent="0.25">
      <c r="C20" s="10" t="s">
        <v>11</v>
      </c>
      <c r="D20" s="11"/>
      <c r="E20" s="12"/>
      <c r="F20" s="12">
        <v>3000</v>
      </c>
      <c r="G20" s="48">
        <v>3000</v>
      </c>
    </row>
    <row r="21" spans="1:8" x14ac:dyDescent="0.25">
      <c r="A21">
        <v>7325</v>
      </c>
      <c r="C21" s="10" t="s">
        <v>31</v>
      </c>
      <c r="D21" s="11"/>
      <c r="E21" s="12"/>
      <c r="F21" s="12">
        <v>15000</v>
      </c>
      <c r="G21" s="48">
        <v>15000</v>
      </c>
    </row>
    <row r="22" spans="1:8" x14ac:dyDescent="0.25">
      <c r="A22">
        <v>7403</v>
      </c>
      <c r="C22" s="10" t="s">
        <v>12</v>
      </c>
      <c r="D22" s="11"/>
      <c r="E22" s="12"/>
      <c r="F22" s="12">
        <v>10000</v>
      </c>
      <c r="G22" s="48">
        <v>10000</v>
      </c>
    </row>
    <row r="23" spans="1:8" x14ac:dyDescent="0.25">
      <c r="C23" s="10" t="s">
        <v>13</v>
      </c>
      <c r="D23" s="11"/>
      <c r="E23" s="12"/>
      <c r="F23" s="12">
        <v>6000</v>
      </c>
      <c r="G23" s="48">
        <v>6000</v>
      </c>
    </row>
    <row r="24" spans="1:8" x14ac:dyDescent="0.25">
      <c r="C24" s="10" t="s">
        <v>14</v>
      </c>
      <c r="D24" s="11"/>
      <c r="E24" s="12"/>
      <c r="F24" s="12">
        <v>5000</v>
      </c>
      <c r="G24" s="48">
        <v>5000</v>
      </c>
    </row>
    <row r="25" spans="1:8" x14ac:dyDescent="0.25">
      <c r="C25" s="10" t="s">
        <v>34</v>
      </c>
      <c r="D25" s="11"/>
      <c r="E25" s="12"/>
      <c r="F25" s="12">
        <v>61000</v>
      </c>
      <c r="G25" s="48">
        <v>61000</v>
      </c>
    </row>
    <row r="26" spans="1:8" x14ac:dyDescent="0.25">
      <c r="A26">
        <v>7770</v>
      </c>
      <c r="C26" s="10" t="s">
        <v>23</v>
      </c>
      <c r="D26" s="11"/>
      <c r="E26" s="12"/>
      <c r="F26" s="12">
        <v>10000</v>
      </c>
      <c r="G26" s="48">
        <v>10000</v>
      </c>
    </row>
    <row r="27" spans="1:8" x14ac:dyDescent="0.25">
      <c r="A27">
        <v>7780</v>
      </c>
      <c r="C27" s="10" t="s">
        <v>27</v>
      </c>
      <c r="D27" s="11"/>
      <c r="E27" s="12"/>
      <c r="F27" s="12">
        <v>15000</v>
      </c>
      <c r="G27" s="48">
        <v>15000</v>
      </c>
    </row>
    <row r="28" spans="1:8" x14ac:dyDescent="0.25">
      <c r="C28" s="10" t="s">
        <v>35</v>
      </c>
      <c r="D28" s="11"/>
      <c r="E28" s="12"/>
      <c r="F28" s="12">
        <v>20000</v>
      </c>
      <c r="G28" s="48">
        <v>20000</v>
      </c>
      <c r="H28" t="s">
        <v>26</v>
      </c>
    </row>
    <row r="29" spans="1:8" x14ac:dyDescent="0.25">
      <c r="C29" s="10" t="s">
        <v>15</v>
      </c>
      <c r="D29" s="11"/>
      <c r="E29" s="12"/>
      <c r="F29" s="12">
        <v>5000</v>
      </c>
      <c r="G29" s="48">
        <v>5000</v>
      </c>
    </row>
    <row r="30" spans="1:8" x14ac:dyDescent="0.25">
      <c r="C30" s="10" t="s">
        <v>16</v>
      </c>
      <c r="D30" s="11"/>
      <c r="E30" s="12"/>
      <c r="F30" s="12">
        <v>500</v>
      </c>
      <c r="G30" s="48">
        <v>500</v>
      </c>
    </row>
    <row r="31" spans="1:8" x14ac:dyDescent="0.25">
      <c r="C31" s="10" t="s">
        <v>17</v>
      </c>
      <c r="D31" s="11"/>
      <c r="E31" s="12"/>
      <c r="F31" s="12">
        <v>5500</v>
      </c>
      <c r="G31" s="48">
        <v>5500</v>
      </c>
    </row>
    <row r="32" spans="1:8" x14ac:dyDescent="0.25">
      <c r="C32" s="10" t="s">
        <v>36</v>
      </c>
      <c r="D32" s="11"/>
      <c r="E32" s="12"/>
      <c r="F32" s="12">
        <v>5000</v>
      </c>
      <c r="G32" s="48">
        <v>5000</v>
      </c>
    </row>
    <row r="33" spans="1:7" x14ac:dyDescent="0.25">
      <c r="C33" s="21" t="s">
        <v>33</v>
      </c>
      <c r="D33" s="22"/>
      <c r="E33" s="23"/>
      <c r="F33" s="12">
        <v>15000</v>
      </c>
      <c r="G33" s="48">
        <v>15000</v>
      </c>
    </row>
    <row r="34" spans="1:7" x14ac:dyDescent="0.25">
      <c r="A34">
        <v>8051</v>
      </c>
      <c r="C34" s="24" t="s">
        <v>18</v>
      </c>
      <c r="D34" s="25"/>
      <c r="E34" s="26"/>
      <c r="F34" s="27">
        <f>SUM(F15:F33)</f>
        <v>239000</v>
      </c>
      <c r="G34" s="19">
        <f>SUM(G15:G33)</f>
        <v>206000</v>
      </c>
    </row>
    <row r="35" spans="1:7" x14ac:dyDescent="0.25">
      <c r="C35" s="28" t="s">
        <v>19</v>
      </c>
      <c r="D35" s="29"/>
      <c r="E35" s="30"/>
      <c r="F35" s="7"/>
      <c r="G35" s="8"/>
    </row>
    <row r="36" spans="1:7" x14ac:dyDescent="0.25">
      <c r="C36" s="31" t="s">
        <v>20</v>
      </c>
      <c r="D36" s="32"/>
      <c r="E36" s="33"/>
      <c r="F36" s="34">
        <f>F14-F34</f>
        <v>-9000</v>
      </c>
      <c r="G36" s="34">
        <f>G14-G34</f>
        <v>15000</v>
      </c>
    </row>
    <row r="37" spans="1:7" x14ac:dyDescent="0.25">
      <c r="C37" s="10" t="s">
        <v>19</v>
      </c>
      <c r="D37" s="35"/>
      <c r="E37" s="36"/>
      <c r="F37" s="13"/>
      <c r="G37" s="9"/>
    </row>
    <row r="38" spans="1:7" x14ac:dyDescent="0.25">
      <c r="C38" s="10" t="s">
        <v>21</v>
      </c>
      <c r="D38" s="32"/>
      <c r="E38" s="33"/>
      <c r="F38" s="13">
        <v>0</v>
      </c>
      <c r="G38" s="37">
        <v>0</v>
      </c>
    </row>
    <row r="39" spans="1:7" x14ac:dyDescent="0.25">
      <c r="C39" s="28"/>
      <c r="D39" s="38"/>
      <c r="E39" s="39"/>
      <c r="F39" s="40"/>
      <c r="G39" s="9"/>
    </row>
    <row r="40" spans="1:7" ht="18.75" x14ac:dyDescent="0.3">
      <c r="C40" s="41" t="s">
        <v>22</v>
      </c>
      <c r="D40" s="42"/>
      <c r="E40" s="43"/>
      <c r="F40" s="44">
        <f>F36+F38</f>
        <v>-9000</v>
      </c>
      <c r="G40" s="43">
        <f>G36+G38</f>
        <v>15000</v>
      </c>
    </row>
    <row r="41" spans="1:7" ht="18.75" x14ac:dyDescent="0.3">
      <c r="C41" s="45"/>
      <c r="D41" s="46"/>
    </row>
    <row r="42" spans="1:7" x14ac:dyDescent="0.25">
      <c r="C42" s="47"/>
      <c r="D42" s="46"/>
    </row>
    <row r="43" spans="1:7" x14ac:dyDescent="0.25">
      <c r="C43" s="47"/>
      <c r="D43" s="46"/>
    </row>
    <row r="44" spans="1:7" x14ac:dyDescent="0.25">
      <c r="C44" s="47"/>
      <c r="D44" s="46"/>
    </row>
    <row r="45" spans="1:7" x14ac:dyDescent="0.25">
      <c r="C45" s="47"/>
      <c r="D45" s="46"/>
    </row>
    <row r="46" spans="1:7" x14ac:dyDescent="0.25">
      <c r="C46" s="47"/>
      <c r="D46" s="46"/>
    </row>
    <row r="47" spans="1:7" x14ac:dyDescent="0.25">
      <c r="C47" s="47"/>
      <c r="D47" s="46"/>
    </row>
    <row r="48" spans="1:7" x14ac:dyDescent="0.25">
      <c r="C48" s="47"/>
      <c r="D48" s="46"/>
    </row>
    <row r="49" spans="3:4" x14ac:dyDescent="0.25">
      <c r="C49" s="47"/>
      <c r="D49" s="46"/>
    </row>
    <row r="50" spans="3:4" x14ac:dyDescent="0.25">
      <c r="C50" s="47"/>
      <c r="D50" s="46"/>
    </row>
    <row r="51" spans="3:4" x14ac:dyDescent="0.25">
      <c r="C51" s="47"/>
      <c r="D51" s="46"/>
    </row>
    <row r="52" spans="3:4" x14ac:dyDescent="0.25">
      <c r="C52" s="47"/>
      <c r="D52" s="46"/>
    </row>
    <row r="53" spans="3:4" x14ac:dyDescent="0.25">
      <c r="C53" s="47"/>
      <c r="D53" s="46"/>
    </row>
    <row r="54" spans="3:4" x14ac:dyDescent="0.25">
      <c r="C54" s="47"/>
      <c r="D54" s="46"/>
    </row>
    <row r="55" spans="3:4" x14ac:dyDescent="0.25">
      <c r="C55" s="47"/>
      <c r="D55" s="46"/>
    </row>
    <row r="56" spans="3:4" x14ac:dyDescent="0.25">
      <c r="C56" s="47"/>
      <c r="D56" s="46"/>
    </row>
    <row r="57" spans="3:4" x14ac:dyDescent="0.25">
      <c r="C57" s="47"/>
      <c r="D57" s="46"/>
    </row>
    <row r="58" spans="3:4" x14ac:dyDescent="0.25">
      <c r="C58" s="47"/>
      <c r="D58" s="46"/>
    </row>
    <row r="59" spans="3:4" x14ac:dyDescent="0.25">
      <c r="C59" s="47"/>
      <c r="D59" s="46"/>
    </row>
    <row r="60" spans="3:4" x14ac:dyDescent="0.25">
      <c r="C60" s="47"/>
      <c r="D60" s="46"/>
    </row>
    <row r="61" spans="3:4" x14ac:dyDescent="0.25">
      <c r="C61" s="47"/>
      <c r="D61" s="46"/>
    </row>
    <row r="62" spans="3:4" x14ac:dyDescent="0.25">
      <c r="C62" s="47"/>
      <c r="D62" s="46"/>
    </row>
    <row r="63" spans="3:4" x14ac:dyDescent="0.25">
      <c r="C63" s="47"/>
      <c r="D63" s="46"/>
    </row>
    <row r="64" spans="3:4" x14ac:dyDescent="0.25">
      <c r="C64" s="47"/>
      <c r="D64" s="46"/>
    </row>
    <row r="65" spans="3:4" x14ac:dyDescent="0.25">
      <c r="C65" s="47"/>
      <c r="D65" s="46"/>
    </row>
    <row r="66" spans="3:4" x14ac:dyDescent="0.25">
      <c r="C66" s="47"/>
      <c r="D66" s="46"/>
    </row>
    <row r="67" spans="3:4" x14ac:dyDescent="0.25">
      <c r="C67" s="47"/>
      <c r="D67" s="46"/>
    </row>
    <row r="68" spans="3:4" x14ac:dyDescent="0.25">
      <c r="C68" s="47"/>
      <c r="D68" s="46"/>
    </row>
    <row r="69" spans="3:4" x14ac:dyDescent="0.25">
      <c r="C69" s="47"/>
      <c r="D69" s="46"/>
    </row>
    <row r="70" spans="3:4" x14ac:dyDescent="0.25">
      <c r="C70" s="47"/>
      <c r="D70" s="46"/>
    </row>
    <row r="71" spans="3:4" x14ac:dyDescent="0.25">
      <c r="C71" s="47"/>
      <c r="D71" s="46"/>
    </row>
    <row r="72" spans="3:4" x14ac:dyDescent="0.25">
      <c r="C72" s="47"/>
      <c r="D72" s="46"/>
    </row>
    <row r="73" spans="3:4" x14ac:dyDescent="0.25">
      <c r="C73" s="47"/>
      <c r="D73" s="46"/>
    </row>
    <row r="74" spans="3:4" x14ac:dyDescent="0.25">
      <c r="C74" s="47"/>
      <c r="D74" s="46"/>
    </row>
    <row r="75" spans="3:4" x14ac:dyDescent="0.25">
      <c r="C75" s="47"/>
      <c r="D75" s="46"/>
    </row>
    <row r="76" spans="3:4" x14ac:dyDescent="0.25">
      <c r="C76" s="47"/>
      <c r="D76" s="46"/>
    </row>
    <row r="77" spans="3:4" x14ac:dyDescent="0.25">
      <c r="C77" s="47"/>
      <c r="D77" s="46"/>
    </row>
    <row r="78" spans="3:4" x14ac:dyDescent="0.25">
      <c r="C78" s="47"/>
      <c r="D78" s="46"/>
    </row>
    <row r="79" spans="3:4" x14ac:dyDescent="0.25">
      <c r="C79" s="47"/>
    </row>
  </sheetData>
  <pageMargins left="0.71" right="0.71" top="0.79000000000000015" bottom="0.79000000000000015" header="0.31" footer="0.31"/>
  <pageSetup paperSize="9" orientation="portrait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Lisa Oppenlænder Rasmussen</cp:lastModifiedBy>
  <cp:revision>1</cp:revision>
  <dcterms:created xsi:type="dcterms:W3CDTF">2015-03-09T20:33:18Z</dcterms:created>
  <dcterms:modified xsi:type="dcterms:W3CDTF">2023-03-01T06:23:02Z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1033-11.2.0.10021</vt:lpwstr>
  </property>
</Properties>
</file>